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Бюджет 2025-2027\"/>
    </mc:Choice>
  </mc:AlternateContent>
  <bookViews>
    <workbookView xWindow="0" yWindow="0" windowWidth="28800" windowHeight="11835" activeTab="1"/>
  </bookViews>
  <sheets>
    <sheet name="Структура собст.дох." sheetId="1" r:id="rId1"/>
    <sheet name="Структура расходов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7" i="2" l="1"/>
  <c r="G8" i="2"/>
  <c r="G9" i="2"/>
  <c r="G10" i="2"/>
  <c r="G11" i="2"/>
  <c r="G12" i="2"/>
  <c r="G13" i="2"/>
  <c r="G14" i="2"/>
  <c r="F7" i="2"/>
  <c r="F8" i="2"/>
  <c r="F9" i="2"/>
  <c r="F10" i="2"/>
  <c r="F11" i="2"/>
  <c r="F12" i="2"/>
  <c r="F13" i="2"/>
  <c r="F14" i="2"/>
  <c r="E7" i="2"/>
  <c r="E8" i="2"/>
  <c r="E9" i="2"/>
  <c r="E10" i="2"/>
  <c r="E11" i="2"/>
  <c r="E12" i="2"/>
  <c r="E13" i="2"/>
  <c r="E14" i="2"/>
  <c r="G6" i="2"/>
  <c r="F6" i="2"/>
  <c r="E6" i="2"/>
  <c r="C15" i="2"/>
  <c r="D15" i="2"/>
  <c r="B15" i="2"/>
  <c r="G6" i="1"/>
  <c r="G7" i="1"/>
  <c r="G8" i="1"/>
  <c r="G9" i="1"/>
  <c r="G10" i="1"/>
  <c r="G11" i="1"/>
  <c r="G12" i="1"/>
  <c r="F6" i="1"/>
  <c r="F7" i="1"/>
  <c r="F8" i="1"/>
  <c r="F9" i="1"/>
  <c r="F10" i="1"/>
  <c r="F11" i="1"/>
  <c r="F12" i="1"/>
  <c r="G5" i="1"/>
  <c r="F5" i="1"/>
  <c r="E6" i="1"/>
  <c r="E7" i="1"/>
  <c r="E8" i="1"/>
  <c r="E9" i="1"/>
  <c r="E10" i="1"/>
  <c r="E11" i="1"/>
  <c r="E12" i="1"/>
  <c r="E5" i="1"/>
  <c r="C10" i="1"/>
  <c r="D10" i="1"/>
  <c r="C5" i="1"/>
  <c r="C13" i="1" s="1"/>
  <c r="D5" i="1"/>
  <c r="B10" i="1"/>
  <c r="B5" i="1"/>
  <c r="B13" i="1" s="1"/>
  <c r="D13" i="1" l="1"/>
</calcChain>
</file>

<file path=xl/sharedStrings.xml><?xml version="1.0" encoding="utf-8"?>
<sst xmlns="http://schemas.openxmlformats.org/spreadsheetml/2006/main" count="32" uniqueCount="32">
  <si>
    <t>Сумма,  тыс. рублей</t>
  </si>
  <si>
    <t xml:space="preserve"> Удельный вес в объеме собственных доходов в %</t>
  </si>
  <si>
    <t xml:space="preserve">1. Налоговые доходы </t>
  </si>
  <si>
    <t xml:space="preserve">1.1.Налог на доходы физических лиц </t>
  </si>
  <si>
    <t>1.2 Налоги на товары (работ и услуг), реализуемые на территории РФ</t>
  </si>
  <si>
    <t>1.3 Налог на имущество физических лиц</t>
  </si>
  <si>
    <t>1.4 Земельный налог</t>
  </si>
  <si>
    <t>2.Неналоговые доходы</t>
  </si>
  <si>
    <t>2.1.Доходы от использования имущества, находящегося в государственной и муниципальной собственности</t>
  </si>
  <si>
    <t>2.2.Доходы от оказания платных услуг и компенсации затрат государства</t>
  </si>
  <si>
    <t xml:space="preserve">Итого объем собственных доходов бюджета Буйского сельского поселения     </t>
  </si>
  <si>
    <t>Основные налоги, формирующие бюджет  Буйского сельского поселения</t>
  </si>
  <si>
    <t>Наименование расходов</t>
  </si>
  <si>
    <t xml:space="preserve"> бюджета Буйского сельского поселения  </t>
  </si>
  <si>
    <t>Объем расходов бюджета Буйского сельского поселения</t>
  </si>
  <si>
    <t>Удельный вес в общем объеме расходов, %</t>
  </si>
  <si>
    <t>на 2024год, тыс.руб.</t>
  </si>
  <si>
    <t>на 2025год, тыс.руб.</t>
  </si>
  <si>
    <t>на 2026год, тыс.руб</t>
  </si>
  <si>
    <t>на 2024год, %.</t>
  </si>
  <si>
    <t>на 2025 год, %.</t>
  </si>
  <si>
    <t>на 2026год, %</t>
  </si>
  <si>
    <t>Общегосударственные вопросы</t>
  </si>
  <si>
    <t>Национальная 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</si>
  <si>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</si>
  <si>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</si>
  <si>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</si>
  <si>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Иные межбюджетные трансферты</t>
  </si>
  <si>
    <t>Культура, кинематография и средства массовой информации</t>
  </si>
  <si>
    <t>Социальная политика</t>
  </si>
  <si>
    <t>Физическая культура и спорт</t>
  </si>
  <si>
    <t>ВСЕГО РАСХОДОВ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</si>
</sst>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2" formatCode="0.000"/>
  </numFmts>
  <fonts count="5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justify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vertical="center" wrapText="1"/>
    </xf>
    <xf numFmtId="0" fontId="2" fillId="0" borderId="5" xfId="0" applyFont="1" applyBorder="1" applyAlignment="1">
      <alignment horizontal="center" vertical="center" wrapText="1"/>
    </xf>
    <xf numFmtId="172" fontId="2" fillId="0" borderId="5" xfId="0" applyNumberFormat="1" applyFont="1" applyBorder="1" applyAlignment="1">
      <alignment vertical="center" wrapText="1"/>
    </xf>
    <xf numFmtId="2" fontId="2" fillId="0" borderId="5" xfId="0" applyNumberFormat="1" applyFont="1" applyBorder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vertical="center" wrapText="1"/>
    </xf>
    <xf numFmtId="0" fontId="4" fillId="0" borderId="5" xfId="0" applyFont="1" applyBorder="1" applyAlignment="1">
      <alignment horizontal="center" vertical="center" wrapText="1"/>
    </xf>
    <xf numFmtId="172" fontId="2" fillId="0" borderId="5" xfId="0" applyNumberFormat="1" applyFont="1" applyBorder="1" applyAlignment="1">
      <alignment horizontal="center" vertical="center" wrapText="1"/>
    </xf>
    <xf numFmtId="2" fontId="2" fillId="0" borderId="5" xfId="0" applyNumberFormat="1" applyFont="1" applyBorder="1" applyAlignment="1">
      <alignment horizontal="center" vertical="center" wrapText="1"/>
    </xf>
    <xf numFmtId="172" fontId="4" fillId="0" borderId="5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13"/>
  <sheetViews>
    <sheetView zoomScale="90" zoomScaleNormal="90" workbookViewId="0">
      <selection activeCell="H18" sqref="H18"/>
    </sheetView>
  </sheetViews>
  <sheetFormatPr defaultRowHeight="15" x14ac:dyDescent="0.25"/>
  <cols>
    <col min="1" max="1" width="28" customWidth="1"/>
    <col min="5" max="5" width="13.140625" bestFit="1" customWidth="1"/>
  </cols>
  <sheetData>
    <row r="3" spans="1:7" ht="32.25" customHeight="1" x14ac:dyDescent="0.25">
      <c r="A3" s="5" t="s">
        <v>11</v>
      </c>
      <c r="B3" s="5" t="s">
        <v>0</v>
      </c>
      <c r="C3" s="5"/>
      <c r="D3" s="5"/>
      <c r="E3" s="5" t="s">
        <v>1</v>
      </c>
      <c r="F3" s="5"/>
      <c r="G3" s="5"/>
    </row>
    <row r="4" spans="1:7" ht="31.5" customHeight="1" x14ac:dyDescent="0.25">
      <c r="A4" s="5"/>
      <c r="B4" s="4">
        <v>2025</v>
      </c>
      <c r="C4" s="4">
        <v>2026</v>
      </c>
      <c r="D4" s="4">
        <v>2027</v>
      </c>
      <c r="E4" s="4">
        <v>2025</v>
      </c>
      <c r="F4" s="4">
        <v>2026</v>
      </c>
      <c r="G4" s="2">
        <v>2027</v>
      </c>
    </row>
    <row r="5" spans="1:7" ht="15.75" x14ac:dyDescent="0.25">
      <c r="A5" s="2" t="s">
        <v>2</v>
      </c>
      <c r="B5" s="3">
        <f>B6+B7+B8+B9</f>
        <v>1940.7</v>
      </c>
      <c r="C5" s="3">
        <f t="shared" ref="C5:D5" si="0">C6+C7+C8+C9</f>
        <v>2019.41</v>
      </c>
      <c r="D5" s="3">
        <f t="shared" si="0"/>
        <v>2135.5000000000005</v>
      </c>
      <c r="E5" s="7">
        <f>B5/$B$13*$E$13</f>
        <v>92.348322626695222</v>
      </c>
      <c r="F5" s="7">
        <f>C5/$C$13*$F$13</f>
        <v>92.298164466708116</v>
      </c>
      <c r="G5" s="7">
        <f>D5/$D$13*$G$13</f>
        <v>92.40188654753149</v>
      </c>
    </row>
    <row r="6" spans="1:7" ht="31.5" x14ac:dyDescent="0.25">
      <c r="A6" s="2" t="s">
        <v>3</v>
      </c>
      <c r="B6" s="4">
        <v>637.1</v>
      </c>
      <c r="C6" s="4">
        <v>697.81</v>
      </c>
      <c r="D6" s="4">
        <v>752.6</v>
      </c>
      <c r="E6" s="7">
        <f t="shared" ref="E6:E12" si="1">B6/$B$13*$E$13</f>
        <v>30.316440637639779</v>
      </c>
      <c r="F6" s="7">
        <f t="shared" ref="F6:F12" si="2">C6/$C$13*$F$13</f>
        <v>31.893762111960218</v>
      </c>
      <c r="G6" s="7">
        <f t="shared" ref="G6:G12" si="3">D6/$D$13*$G$13</f>
        <v>32.564579637402097</v>
      </c>
    </row>
    <row r="7" spans="1:7" ht="63" x14ac:dyDescent="0.25">
      <c r="A7" s="2" t="s">
        <v>4</v>
      </c>
      <c r="B7" s="3">
        <v>972.9</v>
      </c>
      <c r="C7" s="3">
        <v>985.5</v>
      </c>
      <c r="D7" s="3">
        <v>1041.2</v>
      </c>
      <c r="E7" s="7">
        <f t="shared" si="1"/>
        <v>46.295503211991438</v>
      </c>
      <c r="F7" s="7">
        <f t="shared" si="2"/>
        <v>45.042780357599909</v>
      </c>
      <c r="G7" s="7">
        <f t="shared" si="3"/>
        <v>45.052139673748428</v>
      </c>
    </row>
    <row r="8" spans="1:7" ht="31.5" x14ac:dyDescent="0.25">
      <c r="A8" s="4" t="s">
        <v>5</v>
      </c>
      <c r="B8" s="4">
        <v>43.4</v>
      </c>
      <c r="C8" s="4">
        <v>43.4</v>
      </c>
      <c r="D8" s="4">
        <v>43.4</v>
      </c>
      <c r="E8" s="7">
        <f t="shared" si="1"/>
        <v>2.0651915298596242</v>
      </c>
      <c r="F8" s="7">
        <f t="shared" si="2"/>
        <v>1.9836191451241361</v>
      </c>
      <c r="G8" s="7">
        <f t="shared" si="3"/>
        <v>1.8778936437194405</v>
      </c>
    </row>
    <row r="9" spans="1:7" ht="15.75" x14ac:dyDescent="0.25">
      <c r="A9" s="2" t="s">
        <v>6</v>
      </c>
      <c r="B9" s="3">
        <v>287.3</v>
      </c>
      <c r="C9" s="3">
        <v>292.7</v>
      </c>
      <c r="D9" s="3">
        <v>298.3</v>
      </c>
      <c r="E9" s="7">
        <f t="shared" si="1"/>
        <v>13.671187247204378</v>
      </c>
      <c r="F9" s="7">
        <f t="shared" si="2"/>
        <v>13.37800285202384</v>
      </c>
      <c r="G9" s="7">
        <f t="shared" si="3"/>
        <v>12.907273592661502</v>
      </c>
    </row>
    <row r="10" spans="1:7" ht="15.75" x14ac:dyDescent="0.25">
      <c r="A10" s="2" t="s">
        <v>7</v>
      </c>
      <c r="B10" s="3">
        <f>B11+B12</f>
        <v>160.80000000000001</v>
      </c>
      <c r="C10" s="3">
        <f t="shared" ref="C10:D10" si="4">C11+C12</f>
        <v>168.51</v>
      </c>
      <c r="D10" s="3">
        <f t="shared" si="4"/>
        <v>175.60000000000002</v>
      </c>
      <c r="E10" s="7">
        <f t="shared" si="1"/>
        <v>7.6516773733047829</v>
      </c>
      <c r="F10" s="7">
        <f t="shared" si="2"/>
        <v>7.7018355332918924</v>
      </c>
      <c r="G10" s="7">
        <f t="shared" si="3"/>
        <v>7.5981134524685219</v>
      </c>
    </row>
    <row r="11" spans="1:7" ht="94.5" x14ac:dyDescent="0.25">
      <c r="A11" s="2" t="s">
        <v>8</v>
      </c>
      <c r="B11" s="3">
        <v>105.8</v>
      </c>
      <c r="C11" s="3">
        <v>110.87</v>
      </c>
      <c r="D11" s="3">
        <v>115.54</v>
      </c>
      <c r="E11" s="7">
        <f t="shared" si="1"/>
        <v>5.0344991672614796</v>
      </c>
      <c r="F11" s="7">
        <f t="shared" si="2"/>
        <v>5.0673699221178108</v>
      </c>
      <c r="G11" s="7">
        <f t="shared" si="3"/>
        <v>4.9993509584180691</v>
      </c>
    </row>
    <row r="12" spans="1:7" ht="63" x14ac:dyDescent="0.25">
      <c r="A12" s="2" t="s">
        <v>9</v>
      </c>
      <c r="B12" s="3">
        <v>55</v>
      </c>
      <c r="C12" s="3">
        <v>57.64</v>
      </c>
      <c r="D12" s="3">
        <v>60.06</v>
      </c>
      <c r="E12" s="7">
        <f t="shared" si="1"/>
        <v>2.6171782060433024</v>
      </c>
      <c r="F12" s="7">
        <f t="shared" si="2"/>
        <v>2.634465611174083</v>
      </c>
      <c r="G12" s="7">
        <f t="shared" si="3"/>
        <v>2.5987624940504519</v>
      </c>
    </row>
    <row r="13" spans="1:7" ht="47.25" x14ac:dyDescent="0.25">
      <c r="A13" s="4" t="s">
        <v>10</v>
      </c>
      <c r="B13" s="4">
        <f>B5+B10</f>
        <v>2101.5</v>
      </c>
      <c r="C13" s="4">
        <f t="shared" ref="C13:D13" si="5">C5+C10</f>
        <v>2187.92</v>
      </c>
      <c r="D13" s="4">
        <f t="shared" si="5"/>
        <v>2311.1000000000004</v>
      </c>
      <c r="E13" s="4">
        <v>100</v>
      </c>
      <c r="F13" s="4">
        <v>100</v>
      </c>
      <c r="G13" s="4">
        <v>100</v>
      </c>
    </row>
  </sheetData>
  <mergeCells count="3">
    <mergeCell ref="A3:A4"/>
    <mergeCell ref="B3:D3"/>
    <mergeCell ref="E3:G3"/>
  </mergeCells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G15"/>
  <sheetViews>
    <sheetView tabSelected="1" workbookViewId="0">
      <selection activeCell="I14" sqref="I14"/>
    </sheetView>
  </sheetViews>
  <sheetFormatPr defaultRowHeight="15" x14ac:dyDescent="0.25"/>
  <cols>
    <col min="1" max="1" width="27.42578125" customWidth="1"/>
    <col min="2" max="3" width="9.5703125" bestFit="1" customWidth="1"/>
    <col min="4" max="4" width="10.28515625" customWidth="1"/>
    <col min="5" max="6" width="11.85546875" bestFit="1" customWidth="1"/>
    <col min="7" max="7" width="13.140625" bestFit="1" customWidth="1"/>
  </cols>
  <sheetData>
    <row r="2" spans="1:7" ht="15.75" thickBot="1" x14ac:dyDescent="0.3"/>
    <row r="3" spans="1:7" ht="15.75" x14ac:dyDescent="0.25">
      <c r="A3" s="1"/>
      <c r="B3" s="10" t="s">
        <v>14</v>
      </c>
      <c r="C3" s="9"/>
      <c r="D3" s="11"/>
      <c r="E3" s="16" t="s">
        <v>15</v>
      </c>
      <c r="F3" s="15"/>
      <c r="G3" s="17"/>
    </row>
    <row r="4" spans="1:7" ht="16.5" thickBot="1" x14ac:dyDescent="0.3">
      <c r="A4" s="8" t="s">
        <v>12</v>
      </c>
      <c r="B4" s="12"/>
      <c r="C4" s="13"/>
      <c r="D4" s="14"/>
      <c r="E4" s="18"/>
      <c r="F4" s="19"/>
      <c r="G4" s="20"/>
    </row>
    <row r="5" spans="1:7" ht="38.25" x14ac:dyDescent="0.25">
      <c r="A5" s="8" t="s">
        <v>13</v>
      </c>
      <c r="B5" s="21" t="s">
        <v>16</v>
      </c>
      <c r="C5" s="21" t="s">
        <v>17</v>
      </c>
      <c r="D5" s="21" t="s">
        <v>18</v>
      </c>
      <c r="E5" s="21" t="s">
        <v>19</v>
      </c>
      <c r="F5" s="21" t="s">
        <v>20</v>
      </c>
      <c r="G5" s="21" t="s">
        <v>21</v>
      </c>
    </row>
    <row r="6" spans="1:7" ht="31.5" x14ac:dyDescent="0.25">
      <c r="A6" s="2" t="s">
        <v>22</v>
      </c>
      <c r="B6" s="24">
        <v>3181.02</v>
      </c>
      <c r="C6" s="24">
        <v>3235.1</v>
      </c>
      <c r="D6" s="24">
        <v>3236.2240000000002</v>
      </c>
      <c r="E6" s="25">
        <f>B6/$B$15*$E$15</f>
        <v>34.526840895326046</v>
      </c>
      <c r="F6" s="25">
        <f>C6/$C$15*$F$15</f>
        <v>34.975226196769839</v>
      </c>
      <c r="G6" s="25">
        <f>D6/$D$15*$G$15</f>
        <v>34.657205490366586</v>
      </c>
    </row>
    <row r="7" spans="1:7" ht="15.75" x14ac:dyDescent="0.25">
      <c r="A7" s="4" t="s">
        <v>23</v>
      </c>
      <c r="B7" s="24">
        <v>155.06</v>
      </c>
      <c r="C7" s="24">
        <v>170.15</v>
      </c>
      <c r="D7" s="24">
        <v>176.39</v>
      </c>
      <c r="E7" s="25">
        <f t="shared" ref="E7:E14" si="0">B7/$B$15*$E$15</f>
        <v>1.6830236682665489</v>
      </c>
      <c r="F7" s="25">
        <f t="shared" ref="F7:F14" si="1">C7/$C$15*$F$15</f>
        <v>1.8395211082749798</v>
      </c>
      <c r="G7" s="25">
        <f t="shared" ref="G7:G14" si="2">D7/$D$15*$G$15</f>
        <v>1.8889868181083145</v>
      </c>
    </row>
    <row r="8" spans="1:7" ht="63" x14ac:dyDescent="0.25">
      <c r="A8" s="4" t="s">
        <v>24</v>
      </c>
      <c r="B8" s="24">
        <v>1761.97</v>
      </c>
      <c r="C8" s="24">
        <v>1741.27</v>
      </c>
      <c r="D8" s="24">
        <v>1749.27</v>
      </c>
      <c r="E8" s="25">
        <f t="shared" si="0"/>
        <v>19.124449972756423</v>
      </c>
      <c r="F8" s="25">
        <f t="shared" si="1"/>
        <v>18.825171438177925</v>
      </c>
      <c r="G8" s="25">
        <f t="shared" si="2"/>
        <v>18.733193329056814</v>
      </c>
    </row>
    <row r="9" spans="1:7" ht="15.75" x14ac:dyDescent="0.25">
      <c r="A9" s="4" t="s">
        <v>25</v>
      </c>
      <c r="B9" s="24">
        <v>981.2</v>
      </c>
      <c r="C9" s="24">
        <v>993.8</v>
      </c>
      <c r="D9" s="24">
        <v>1049.5</v>
      </c>
      <c r="E9" s="25">
        <f t="shared" si="0"/>
        <v>10.649960165762531</v>
      </c>
      <c r="F9" s="25">
        <f t="shared" si="1"/>
        <v>10.744143857794151</v>
      </c>
      <c r="G9" s="25">
        <f t="shared" si="2"/>
        <v>11.23925203018695</v>
      </c>
    </row>
    <row r="10" spans="1:7" ht="31.5" x14ac:dyDescent="0.25">
      <c r="A10" s="4" t="s">
        <v>26</v>
      </c>
      <c r="B10" s="24">
        <v>137.69999999999999</v>
      </c>
      <c r="C10" s="24">
        <v>93.6</v>
      </c>
      <c r="D10" s="24">
        <v>92.6</v>
      </c>
      <c r="E10" s="25">
        <f t="shared" si="0"/>
        <v>1.4945979564059317</v>
      </c>
      <c r="F10" s="25">
        <f t="shared" si="1"/>
        <v>1.0119258050810349</v>
      </c>
      <c r="G10" s="25">
        <f t="shared" si="2"/>
        <v>0.99166721104841493</v>
      </c>
    </row>
    <row r="11" spans="1:7" ht="47.25" x14ac:dyDescent="0.25">
      <c r="A11" s="4" t="s">
        <v>28</v>
      </c>
      <c r="B11" s="6">
        <v>2665.26</v>
      </c>
      <c r="C11" s="6">
        <v>2684.4</v>
      </c>
      <c r="D11" s="6">
        <v>2702.12</v>
      </c>
      <c r="E11" s="25">
        <f t="shared" si="0"/>
        <v>28.928773778434813</v>
      </c>
      <c r="F11" s="25">
        <f t="shared" si="1"/>
        <v>29.021513153413792</v>
      </c>
      <c r="G11" s="25">
        <f t="shared" si="2"/>
        <v>28.937406094148415</v>
      </c>
    </row>
    <row r="12" spans="1:7" ht="15.75" x14ac:dyDescent="0.25">
      <c r="A12" s="4" t="s">
        <v>29</v>
      </c>
      <c r="B12" s="24">
        <v>316.3</v>
      </c>
      <c r="C12" s="24">
        <v>316.3</v>
      </c>
      <c r="D12" s="24">
        <v>316.3</v>
      </c>
      <c r="E12" s="25">
        <f t="shared" si="0"/>
        <v>3.4331251533129721</v>
      </c>
      <c r="F12" s="25">
        <f t="shared" si="1"/>
        <v>3.4195740614009771</v>
      </c>
      <c r="G12" s="25">
        <f t="shared" si="2"/>
        <v>3.3873038753198026</v>
      </c>
    </row>
    <row r="13" spans="1:7" ht="47.25" customHeight="1" x14ac:dyDescent="0.25">
      <c r="A13" s="4" t="s">
        <v>30</v>
      </c>
      <c r="B13" s="6">
        <v>3</v>
      </c>
      <c r="C13" s="6">
        <v>3</v>
      </c>
      <c r="D13" s="6">
        <v>3</v>
      </c>
      <c r="E13" s="25">
        <f t="shared" si="0"/>
        <v>3.2562046980521391E-2</v>
      </c>
      <c r="F13" s="25">
        <f t="shared" si="1"/>
        <v>3.243351939362292E-2</v>
      </c>
      <c r="G13" s="25">
        <f t="shared" si="2"/>
        <v>3.2127447442173274E-2</v>
      </c>
    </row>
    <row r="14" spans="1:7" ht="47.25" customHeight="1" x14ac:dyDescent="0.25">
      <c r="A14" s="4" t="s">
        <v>27</v>
      </c>
      <c r="B14" s="6">
        <v>11.67</v>
      </c>
      <c r="C14" s="6">
        <v>12.07</v>
      </c>
      <c r="D14" s="6">
        <v>12.406000000000001</v>
      </c>
      <c r="E14" s="25">
        <f t="shared" si="0"/>
        <v>0.12666636275422818</v>
      </c>
      <c r="F14" s="25">
        <f t="shared" si="1"/>
        <v>0.13049085969367621</v>
      </c>
      <c r="G14" s="25">
        <f t="shared" si="2"/>
        <v>0.13285770432253388</v>
      </c>
    </row>
    <row r="15" spans="1:7" ht="15.75" x14ac:dyDescent="0.25">
      <c r="A15" s="22" t="s">
        <v>31</v>
      </c>
      <c r="B15" s="26">
        <f>SUM(B6:B14)</f>
        <v>9213.1799999999985</v>
      </c>
      <c r="C15" s="26">
        <f t="shared" ref="C15:D15" si="3">SUM(C6:C14)</f>
        <v>9249.69</v>
      </c>
      <c r="D15" s="26">
        <f t="shared" si="3"/>
        <v>9337.81</v>
      </c>
      <c r="E15" s="23">
        <v>100</v>
      </c>
      <c r="F15" s="23">
        <v>100</v>
      </c>
      <c r="G15" s="23">
        <v>100</v>
      </c>
    </row>
  </sheetData>
  <mergeCells count="2">
    <mergeCell ref="B3:D4"/>
    <mergeCell ref="E3:G4"/>
  </mergeCells>
  <pageMargins left="0.70866141732283472" right="0.70866141732283472" top="0.74803149606299213" bottom="0.74803149606299213" header="0.31496062992125984" footer="0.31496062992125984"/>
  <pageSetup paperSize="9" scale="92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Структура собст.дох.</vt:lpstr>
      <vt:lpstr>Структура расходов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2024-12-02T11:06:04Z</cp:lastPrinted>
  <dcterms:created xsi:type="dcterms:W3CDTF">2024-12-02T10:20:38Z</dcterms:created>
  <dcterms:modified xsi:type="dcterms:W3CDTF">2024-12-02T11:26:31Z</dcterms:modified>
</cp:coreProperties>
</file>